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7020" activeTab="0"/>
  </bookViews>
  <sheets>
    <sheet name="Deloraine" sheetId="1" r:id="rId1"/>
  </sheets>
  <definedNames>
    <definedName name="_xlnm.Print_Area" localSheetId="0">'Deloraine'!$A$1:$K$49</definedName>
  </definedNames>
  <calcPr fullCalcOnLoad="1"/>
</workbook>
</file>

<file path=xl/sharedStrings.xml><?xml version="1.0" encoding="utf-8"?>
<sst xmlns="http://schemas.openxmlformats.org/spreadsheetml/2006/main" count="69" uniqueCount="67">
  <si>
    <t>60th AUSTRALIAN NATIONAL SQUARE DANCE CONVENTION</t>
  </si>
  <si>
    <t>Income</t>
  </si>
  <si>
    <t>$</t>
  </si>
  <si>
    <t xml:space="preserve">Expenditure  </t>
  </si>
  <si>
    <t>Dancers</t>
  </si>
  <si>
    <t>Price</t>
  </si>
  <si>
    <t>Dancing</t>
  </si>
  <si>
    <t>Venue Establishment</t>
  </si>
  <si>
    <t>Dancing (General)</t>
  </si>
  <si>
    <t>Students/Juniors</t>
  </si>
  <si>
    <t>Hire of Curtain</t>
  </si>
  <si>
    <t>Dancing (Late)</t>
  </si>
  <si>
    <t>Hire of Meeting Venue</t>
  </si>
  <si>
    <t>Juniors</t>
  </si>
  <si>
    <t>Sound and Sounding Costs</t>
  </si>
  <si>
    <t>Less refunds</t>
  </si>
  <si>
    <t>Decoration and Signage</t>
  </si>
  <si>
    <t>Total</t>
  </si>
  <si>
    <t>First Aid</t>
  </si>
  <si>
    <t>Childcare</t>
  </si>
  <si>
    <t>Security Charges</t>
  </si>
  <si>
    <t>Less refund</t>
  </si>
  <si>
    <t>Program Adverts/</t>
  </si>
  <si>
    <t>Postage</t>
  </si>
  <si>
    <t>Booth Space</t>
  </si>
  <si>
    <t>Transport /Accommodation</t>
  </si>
  <si>
    <t>Interest</t>
  </si>
  <si>
    <t>Shuttle Bus</t>
  </si>
  <si>
    <t>Advance from NSDCB - Tas Ac</t>
  </si>
  <si>
    <t>Grants</t>
  </si>
  <si>
    <t>Promotion</t>
  </si>
  <si>
    <t>Advertising</t>
  </si>
  <si>
    <t>Publicity</t>
  </si>
  <si>
    <t>Total Income</t>
  </si>
  <si>
    <t>inc Australian Review</t>
  </si>
  <si>
    <t>Sundries</t>
  </si>
  <si>
    <t>Hospitality</t>
  </si>
  <si>
    <t>Post Convention Reception</t>
  </si>
  <si>
    <t>Tea / Coffee Expenses</t>
  </si>
  <si>
    <t>Administration</t>
  </si>
  <si>
    <t>National Board Donation</t>
  </si>
  <si>
    <t>Insurance</t>
  </si>
  <si>
    <t>Postage (incl Frieght, P.O., etc)</t>
  </si>
  <si>
    <t>Programs</t>
  </si>
  <si>
    <t>Ribbons</t>
  </si>
  <si>
    <t>Stationary</t>
  </si>
  <si>
    <t>Year Clips</t>
  </si>
  <si>
    <t>Bank Charges</t>
  </si>
  <si>
    <t>Credit Card Charges</t>
  </si>
  <si>
    <t>Additional Registrations</t>
  </si>
  <si>
    <t>Miscellaneous</t>
  </si>
  <si>
    <t>Less</t>
  </si>
  <si>
    <t>Auditor</t>
  </si>
  <si>
    <t>Sundry</t>
  </si>
  <si>
    <t>SURPLUS</t>
  </si>
  <si>
    <t>Total Expenditure</t>
  </si>
  <si>
    <t>Heating 4* $60/day + fuel</t>
  </si>
  <si>
    <t>Power</t>
  </si>
  <si>
    <t>est. price 2019</t>
  </si>
  <si>
    <t xml:space="preserve">est. </t>
  </si>
  <si>
    <t>cloak room</t>
  </si>
  <si>
    <t xml:space="preserve">Stage &amp; 2 curtains Hall 1, hall2 Stage </t>
  </si>
  <si>
    <t>see above</t>
  </si>
  <si>
    <t>Hire of Hall 1</t>
  </si>
  <si>
    <t>Hire of Hall 2</t>
  </si>
  <si>
    <t>Telephone/Travel Costs</t>
  </si>
  <si>
    <t>Refund of Part Advance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</si>
</sst>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&quot;$&quot;* #,##0_-;\-&quot;$&quot;* #,##0_-;_-&quot;$&quot;* &quot;-&quot;??_-;_-@_-"/>
    <numFmt numFmtId="174" formatCode="[$$-C09]#,##0"/>
    <numFmt numFmtId="175" formatCode="#,##0_ ;\-#,##0\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73" fontId="2" fillId="0" borderId="10" xfId="45" applyNumberFormat="1" applyFont="1" applyBorder="1" applyAlignment="1">
      <alignment/>
    </xf>
    <xf numFmtId="172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3" fontId="2" fillId="0" borderId="0" xfId="45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42" applyNumberFormat="1" applyFont="1" applyAlignment="1">
      <alignment horizontal="center"/>
    </xf>
    <xf numFmtId="3" fontId="3" fillId="0" borderId="11" xfId="0" applyNumberFormat="1" applyFont="1" applyBorder="1" applyAlignment="1">
      <alignment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173" fontId="2" fillId="0" borderId="0" xfId="45" applyNumberFormat="1" applyFont="1" applyAlignment="1">
      <alignment/>
    </xf>
    <xf numFmtId="49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2" fontId="3" fillId="0" borderId="11" xfId="0" applyNumberFormat="1" applyFont="1" applyBorder="1" applyAlignment="1">
      <alignment/>
    </xf>
    <xf numFmtId="168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7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32.00390625" style="3" bestFit="1" customWidth="1"/>
    <col min="2" max="2" width="11.7109375" style="10" bestFit="1" customWidth="1"/>
    <col min="3" max="3" width="7.7109375" style="10" bestFit="1" customWidth="1"/>
    <col min="4" max="4" width="8.7109375" style="7" bestFit="1" customWidth="1"/>
    <col min="5" max="5" width="14.57421875" style="7" bestFit="1" customWidth="1"/>
    <col min="6" max="6" width="10.57421875" style="7" bestFit="1" customWidth="1"/>
    <col min="7" max="7" width="38.140625" style="7" bestFit="1" customWidth="1"/>
    <col min="8" max="9" width="5.57421875" style="14" bestFit="1" customWidth="1"/>
    <col min="10" max="10" width="11.140625" style="7" bestFit="1" customWidth="1"/>
    <col min="11" max="11" width="14.57421875" style="10" bestFit="1" customWidth="1"/>
    <col min="12" max="16384" width="9.140625" style="10" customWidth="1"/>
  </cols>
  <sheetData>
    <row r="1" spans="1:10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ht="15">
      <c r="A2" s="1"/>
    </row>
    <row r="3" spans="1:10" ht="15">
      <c r="A3" s="23">
        <v>2019</v>
      </c>
      <c r="B3" s="23"/>
      <c r="C3" s="23"/>
      <c r="D3" s="23"/>
      <c r="E3" s="23"/>
      <c r="F3" s="23"/>
      <c r="G3" s="23"/>
      <c r="H3" s="23"/>
      <c r="I3" s="23"/>
      <c r="J3" s="23"/>
    </row>
    <row r="4" ht="15">
      <c r="A4" s="1"/>
    </row>
    <row r="5" spans="1:9" ht="15">
      <c r="A5" s="1" t="s">
        <v>1</v>
      </c>
      <c r="E5" s="2" t="s">
        <v>2</v>
      </c>
      <c r="F5" s="2"/>
      <c r="G5" s="1" t="s">
        <v>3</v>
      </c>
      <c r="H5" s="22"/>
      <c r="I5" s="22"/>
    </row>
    <row r="6" spans="1:9" ht="15">
      <c r="A6" s="1"/>
      <c r="B6" s="10" t="s">
        <v>4</v>
      </c>
      <c r="C6" s="10" t="s">
        <v>5</v>
      </c>
      <c r="E6" s="2"/>
      <c r="F6" s="2"/>
      <c r="G6" s="1"/>
      <c r="H6" s="22"/>
      <c r="I6" s="22"/>
    </row>
    <row r="7" spans="1:10" ht="15">
      <c r="A7" s="3" t="s">
        <v>6</v>
      </c>
      <c r="B7" s="11">
        <v>200</v>
      </c>
      <c r="C7" s="10">
        <v>95</v>
      </c>
      <c r="D7" s="4">
        <f>+B7*C7</f>
        <v>19000</v>
      </c>
      <c r="E7" s="4"/>
      <c r="F7" s="4"/>
      <c r="G7" s="1" t="s">
        <v>7</v>
      </c>
      <c r="H7" s="22"/>
      <c r="I7" s="22"/>
      <c r="J7" s="4"/>
    </row>
    <row r="8" spans="1:11" ht="15">
      <c r="A8" s="3" t="s">
        <v>8</v>
      </c>
      <c r="B8" s="11">
        <v>220</v>
      </c>
      <c r="C8" s="10">
        <v>120</v>
      </c>
      <c r="D8" s="4">
        <f>+B8*C8</f>
        <v>26400</v>
      </c>
      <c r="E8" s="4"/>
      <c r="F8" s="4"/>
      <c r="G8" s="3" t="s">
        <v>63</v>
      </c>
      <c r="H8" s="11"/>
      <c r="I8" s="11"/>
      <c r="J8" s="4">
        <v>3500</v>
      </c>
      <c r="K8" s="10" t="s">
        <v>58</v>
      </c>
    </row>
    <row r="9" spans="1:11" ht="15">
      <c r="A9" s="3" t="s">
        <v>9</v>
      </c>
      <c r="B9" s="11">
        <v>10</v>
      </c>
      <c r="C9" s="10">
        <v>70</v>
      </c>
      <c r="D9" s="4">
        <f>+B9*C9</f>
        <v>700</v>
      </c>
      <c r="E9" s="4"/>
      <c r="F9" s="4"/>
      <c r="G9" s="3" t="s">
        <v>64</v>
      </c>
      <c r="H9" s="11"/>
      <c r="I9" s="11"/>
      <c r="J9" s="4">
        <v>1000</v>
      </c>
      <c r="K9" s="10" t="s">
        <v>59</v>
      </c>
    </row>
    <row r="10" spans="1:10" ht="15">
      <c r="A10" s="3" t="s">
        <v>11</v>
      </c>
      <c r="B10" s="11">
        <v>20</v>
      </c>
      <c r="C10" s="10">
        <v>135</v>
      </c>
      <c r="D10" s="4">
        <f>+B10*C10</f>
        <v>2700</v>
      </c>
      <c r="E10" s="4"/>
      <c r="F10" s="4"/>
      <c r="G10" s="3" t="s">
        <v>61</v>
      </c>
      <c r="H10" s="11"/>
      <c r="I10" s="11"/>
      <c r="J10" s="4">
        <v>10000</v>
      </c>
    </row>
    <row r="11" spans="1:10" ht="15">
      <c r="A11" s="3" t="s">
        <v>13</v>
      </c>
      <c r="D11" s="4"/>
      <c r="E11" s="4"/>
      <c r="F11" s="4"/>
      <c r="G11" s="3" t="s">
        <v>10</v>
      </c>
      <c r="H11" s="11"/>
      <c r="I11" s="11"/>
      <c r="J11" s="4" t="s">
        <v>62</v>
      </c>
    </row>
    <row r="12" spans="1:10" ht="15">
      <c r="A12" s="3" t="s">
        <v>15</v>
      </c>
      <c r="D12" s="20"/>
      <c r="E12" s="4">
        <f>SUM(D7:D12)</f>
        <v>48800</v>
      </c>
      <c r="F12" s="4"/>
      <c r="G12" s="3" t="s">
        <v>12</v>
      </c>
      <c r="H12" s="11"/>
      <c r="I12" s="11"/>
      <c r="J12" s="4">
        <v>500</v>
      </c>
    </row>
    <row r="13" spans="2:10" ht="15">
      <c r="B13" s="11">
        <f>SUM(B7:B12)</f>
        <v>450</v>
      </c>
      <c r="C13" s="22" t="s">
        <v>17</v>
      </c>
      <c r="D13" s="4"/>
      <c r="E13" s="4"/>
      <c r="F13" s="4"/>
      <c r="G13" s="3" t="s">
        <v>14</v>
      </c>
      <c r="H13" s="11"/>
      <c r="I13" s="11"/>
      <c r="J13" s="4">
        <v>6600</v>
      </c>
    </row>
    <row r="14" spans="1:10" ht="15">
      <c r="A14" s="3" t="s">
        <v>19</v>
      </c>
      <c r="D14" s="4"/>
      <c r="E14" s="4">
        <v>500</v>
      </c>
      <c r="F14" s="4"/>
      <c r="G14" s="3" t="s">
        <v>16</v>
      </c>
      <c r="H14" s="11"/>
      <c r="I14" s="11"/>
      <c r="J14" s="4">
        <v>2500</v>
      </c>
    </row>
    <row r="15" spans="1:10" ht="15">
      <c r="A15" s="3" t="s">
        <v>21</v>
      </c>
      <c r="D15" s="13"/>
      <c r="E15" s="4"/>
      <c r="F15" s="4"/>
      <c r="G15" s="3" t="s">
        <v>18</v>
      </c>
      <c r="H15" s="11"/>
      <c r="I15" s="11"/>
      <c r="J15" s="4">
        <v>1500</v>
      </c>
    </row>
    <row r="16" spans="1:10" ht="15">
      <c r="A16" s="3" t="s">
        <v>22</v>
      </c>
      <c r="D16" s="4"/>
      <c r="E16" s="4"/>
      <c r="F16" s="4"/>
      <c r="G16" s="3" t="s">
        <v>20</v>
      </c>
      <c r="H16" s="11"/>
      <c r="I16" s="11"/>
      <c r="J16" s="4">
        <v>500</v>
      </c>
    </row>
    <row r="17" spans="1:10" ht="15">
      <c r="A17" s="3" t="s">
        <v>23</v>
      </c>
      <c r="D17" s="4"/>
      <c r="E17" s="4"/>
      <c r="F17" s="4"/>
      <c r="G17" s="3" t="s">
        <v>56</v>
      </c>
      <c r="H17" s="11"/>
      <c r="I17" s="11"/>
      <c r="J17" s="4">
        <v>2500</v>
      </c>
    </row>
    <row r="18" spans="1:10" ht="15">
      <c r="A18" s="3" t="s">
        <v>24</v>
      </c>
      <c r="D18" s="4"/>
      <c r="E18" s="4">
        <v>250</v>
      </c>
      <c r="F18" s="4"/>
      <c r="G18" s="3" t="s">
        <v>57</v>
      </c>
      <c r="H18" s="11"/>
      <c r="I18" s="11"/>
      <c r="J18" s="4">
        <v>500</v>
      </c>
    </row>
    <row r="19" spans="1:11" ht="15">
      <c r="A19" s="3" t="s">
        <v>26</v>
      </c>
      <c r="D19" s="4"/>
      <c r="E19" s="4"/>
      <c r="F19" s="5"/>
      <c r="G19" s="3" t="s">
        <v>60</v>
      </c>
      <c r="H19" s="11"/>
      <c r="I19" s="11"/>
      <c r="J19" s="4">
        <v>500</v>
      </c>
      <c r="K19" s="4">
        <f>SUM(J8:J19)</f>
        <v>29600</v>
      </c>
    </row>
    <row r="20" spans="1:10" ht="15">
      <c r="A20" s="3" t="s">
        <v>28</v>
      </c>
      <c r="D20" s="4"/>
      <c r="E20" s="4">
        <v>15000</v>
      </c>
      <c r="F20" s="4"/>
      <c r="G20" s="1" t="s">
        <v>25</v>
      </c>
      <c r="H20" s="22"/>
      <c r="I20" s="22"/>
      <c r="J20" s="4"/>
    </row>
    <row r="21" spans="1:11" ht="15">
      <c r="A21" s="3" t="s">
        <v>29</v>
      </c>
      <c r="D21" s="4"/>
      <c r="E21" s="5"/>
      <c r="F21" s="9"/>
      <c r="G21" s="3" t="s">
        <v>27</v>
      </c>
      <c r="H21" s="11"/>
      <c r="I21" s="11"/>
      <c r="J21" s="4">
        <v>500</v>
      </c>
      <c r="K21" s="4">
        <f>+J21</f>
        <v>500</v>
      </c>
    </row>
    <row r="22" spans="1:10" ht="15">
      <c r="A22" s="3" t="s">
        <v>31</v>
      </c>
      <c r="D22" s="4"/>
      <c r="E22" s="4"/>
      <c r="G22" s="3"/>
      <c r="H22" s="11"/>
      <c r="I22" s="11"/>
      <c r="J22" s="4"/>
    </row>
    <row r="23" spans="1:10" ht="15.75" thickBot="1">
      <c r="A23" s="1" t="s">
        <v>33</v>
      </c>
      <c r="E23" s="6">
        <f>SUM(E6:E22)</f>
        <v>64550</v>
      </c>
      <c r="G23" s="1" t="s">
        <v>30</v>
      </c>
      <c r="H23" s="22"/>
      <c r="I23" s="22"/>
      <c r="J23" s="4"/>
    </row>
    <row r="24" spans="1:11" ht="15.75" thickTop="1">
      <c r="A24" s="1" t="s">
        <v>35</v>
      </c>
      <c r="G24" s="3" t="s">
        <v>32</v>
      </c>
      <c r="H24" s="11"/>
      <c r="I24" s="11"/>
      <c r="J24" s="4">
        <v>2500</v>
      </c>
      <c r="K24" s="4">
        <f>+J24</f>
        <v>2500</v>
      </c>
    </row>
    <row r="25" spans="7:10" ht="15">
      <c r="G25" s="3" t="s">
        <v>34</v>
      </c>
      <c r="H25" s="11"/>
      <c r="I25" s="11"/>
      <c r="J25" s="4"/>
    </row>
    <row r="26" spans="7:10" ht="15">
      <c r="G26" s="3"/>
      <c r="H26" s="11"/>
      <c r="I26" s="11"/>
      <c r="J26" s="4"/>
    </row>
    <row r="27" spans="7:10" ht="15">
      <c r="G27" s="1" t="s">
        <v>36</v>
      </c>
      <c r="H27" s="22"/>
      <c r="I27" s="22"/>
      <c r="J27" s="4"/>
    </row>
    <row r="28" spans="7:10" ht="15">
      <c r="G28" s="17" t="s">
        <v>37</v>
      </c>
      <c r="H28" s="11">
        <v>120</v>
      </c>
      <c r="I28" s="11">
        <v>40</v>
      </c>
      <c r="J28" s="4">
        <f>+H28*I28</f>
        <v>4800</v>
      </c>
    </row>
    <row r="29" spans="7:10" ht="15">
      <c r="G29" s="3" t="s">
        <v>19</v>
      </c>
      <c r="H29" s="11"/>
      <c r="I29" s="11"/>
      <c r="J29" s="4">
        <v>1500</v>
      </c>
    </row>
    <row r="30" spans="7:11" ht="15">
      <c r="G30" s="3" t="s">
        <v>38</v>
      </c>
      <c r="H30" s="11"/>
      <c r="I30" s="11"/>
      <c r="J30" s="4">
        <v>3000</v>
      </c>
      <c r="K30" s="4">
        <f>SUM(J28:J30)</f>
        <v>9300</v>
      </c>
    </row>
    <row r="31" spans="7:10" ht="15">
      <c r="G31" s="3"/>
      <c r="H31" s="11"/>
      <c r="I31" s="11"/>
      <c r="J31" s="4"/>
    </row>
    <row r="32" spans="2:10" ht="15">
      <c r="B32" s="4"/>
      <c r="G32" s="1" t="s">
        <v>39</v>
      </c>
      <c r="H32" s="22"/>
      <c r="I32" s="22"/>
      <c r="J32" s="4"/>
    </row>
    <row r="33" spans="7:10" ht="15">
      <c r="G33" s="3" t="s">
        <v>40</v>
      </c>
      <c r="H33" s="11">
        <f>+B13</f>
        <v>450</v>
      </c>
      <c r="I33" s="11">
        <v>1.5</v>
      </c>
      <c r="J33" s="4">
        <f>+H33*I33</f>
        <v>675</v>
      </c>
    </row>
    <row r="34" spans="4:10" ht="15">
      <c r="D34" s="8"/>
      <c r="E34" s="15"/>
      <c r="G34" s="3" t="s">
        <v>41</v>
      </c>
      <c r="H34" s="11"/>
      <c r="I34" s="11"/>
      <c r="J34" s="4">
        <v>1000</v>
      </c>
    </row>
    <row r="35" spans="2:10" ht="15">
      <c r="B35" s="4"/>
      <c r="G35" s="3" t="s">
        <v>42</v>
      </c>
      <c r="H35" s="11"/>
      <c r="I35" s="11"/>
      <c r="J35" s="4">
        <v>2000</v>
      </c>
    </row>
    <row r="36" spans="2:10" ht="15">
      <c r="B36" s="4"/>
      <c r="G36" s="17" t="s">
        <v>43</v>
      </c>
      <c r="H36" s="12">
        <f>+B13</f>
        <v>450</v>
      </c>
      <c r="I36" s="11">
        <v>2.5</v>
      </c>
      <c r="J36" s="4">
        <f>+I36*H36</f>
        <v>1125</v>
      </c>
    </row>
    <row r="37" spans="2:10" ht="15">
      <c r="B37" s="4"/>
      <c r="G37" s="3" t="s">
        <v>44</v>
      </c>
      <c r="H37" s="11"/>
      <c r="I37" s="11"/>
      <c r="J37" s="4">
        <f>+B13</f>
        <v>450</v>
      </c>
    </row>
    <row r="38" spans="2:10" ht="15">
      <c r="B38" s="4"/>
      <c r="F38" s="8"/>
      <c r="G38" s="3" t="s">
        <v>45</v>
      </c>
      <c r="H38" s="11"/>
      <c r="I38" s="11"/>
      <c r="J38" s="4">
        <v>1000</v>
      </c>
    </row>
    <row r="39" spans="2:10" ht="15">
      <c r="B39" s="4"/>
      <c r="G39" s="3" t="s">
        <v>65</v>
      </c>
      <c r="H39" s="11"/>
      <c r="I39" s="11"/>
      <c r="J39" s="4">
        <v>2000</v>
      </c>
    </row>
    <row r="40" spans="5:10" ht="15">
      <c r="E40" s="8"/>
      <c r="G40" s="3" t="s">
        <v>46</v>
      </c>
      <c r="H40" s="11">
        <f>+B13</f>
        <v>450</v>
      </c>
      <c r="I40" s="11">
        <v>1.5</v>
      </c>
      <c r="J40" s="4">
        <f>+H40*I40</f>
        <v>675</v>
      </c>
    </row>
    <row r="41" spans="1:10" ht="15">
      <c r="A41" s="3" t="s">
        <v>49</v>
      </c>
      <c r="B41" s="4"/>
      <c r="F41" s="15"/>
      <c r="G41" s="3" t="s">
        <v>47</v>
      </c>
      <c r="H41" s="11"/>
      <c r="I41" s="11"/>
      <c r="J41" s="4">
        <v>750</v>
      </c>
    </row>
    <row r="42" spans="2:11" ht="15">
      <c r="B42" s="4"/>
      <c r="G42" s="3" t="s">
        <v>48</v>
      </c>
      <c r="H42" s="11"/>
      <c r="I42" s="11"/>
      <c r="J42" s="4">
        <v>750</v>
      </c>
      <c r="K42" s="4">
        <f>SUM(J33:J42)</f>
        <v>10425</v>
      </c>
    </row>
    <row r="43" spans="1:4" ht="15">
      <c r="A43" s="3" t="s">
        <v>51</v>
      </c>
      <c r="D43" s="8"/>
    </row>
    <row r="44" spans="2:10" ht="15">
      <c r="B44" s="18"/>
      <c r="G44" s="1" t="s">
        <v>50</v>
      </c>
      <c r="H44" s="22"/>
      <c r="I44" s="22"/>
      <c r="J44" s="4"/>
    </row>
    <row r="45" spans="1:10" ht="15">
      <c r="A45" s="1" t="s">
        <v>17</v>
      </c>
      <c r="F45" s="16"/>
      <c r="G45" s="3" t="s">
        <v>52</v>
      </c>
      <c r="H45" s="11"/>
      <c r="I45" s="11"/>
      <c r="J45" s="4">
        <v>500</v>
      </c>
    </row>
    <row r="46" spans="7:11" ht="15">
      <c r="G46" s="3" t="s">
        <v>66</v>
      </c>
      <c r="H46" s="11"/>
      <c r="I46" s="11"/>
      <c r="J46" s="4">
        <v>10000</v>
      </c>
      <c r="K46" s="4">
        <f>SUM(J45:J47)</f>
        <v>12225</v>
      </c>
    </row>
    <row r="47" spans="1:10" ht="15">
      <c r="A47" s="22" t="s">
        <v>54</v>
      </c>
      <c r="E47" s="16">
        <f>+E23-J49</f>
        <v>64550</v>
      </c>
      <c r="G47" s="7" t="s">
        <v>53</v>
      </c>
      <c r="H47" s="11"/>
      <c r="I47" s="11"/>
      <c r="J47" s="4">
        <v>1725</v>
      </c>
    </row>
    <row r="48" spans="1:9" ht="15">
      <c r="A48" s="1"/>
      <c r="G48" s="3"/>
      <c r="H48" s="11"/>
      <c r="I48" s="11"/>
    </row>
    <row r="49" spans="6:11" ht="15.75" thickBot="1">
      <c r="F49" s="21">
        <f>+E47-K49</f>
        <v>0</v>
      </c>
      <c r="G49" s="1" t="s">
        <v>55</v>
      </c>
      <c r="H49" s="22"/>
      <c r="I49" s="22"/>
      <c r="J49" s="6"/>
      <c r="K49" s="19">
        <f>SUM(K4:K47)</f>
        <v>64550</v>
      </c>
    </row>
    <row r="50" spans="1:6" ht="15.75" thickTop="1">
      <c r="A50" s="1"/>
      <c r="F50" s="11"/>
    </row>
    <row r="51" spans="1:6" ht="15">
      <c r="A51" s="11"/>
      <c r="B51" s="11"/>
      <c r="C51" s="11"/>
      <c r="D51" s="11"/>
      <c r="E51" s="11"/>
      <c r="F51" s="11"/>
    </row>
    <row r="52" spans="1:5" ht="15">
      <c r="A52" s="11"/>
      <c r="B52" s="11"/>
      <c r="C52" s="11"/>
      <c r="D52" s="11"/>
      <c r="E52" s="11"/>
    </row>
    <row r="53" spans="1:10" ht="15">
      <c r="A53" s="11"/>
      <c r="B53" s="11"/>
      <c r="C53" s="11"/>
      <c r="D53" s="11"/>
      <c r="E53" s="11"/>
      <c r="G53" s="11"/>
      <c r="H53" s="11"/>
      <c r="I53" s="11"/>
      <c r="J53" s="11"/>
    </row>
    <row r="54" spans="7:10" ht="15">
      <c r="G54" s="11"/>
      <c r="H54" s="11"/>
      <c r="I54" s="11"/>
      <c r="J54" s="11"/>
    </row>
    <row r="55" spans="7:10" ht="15">
      <c r="G55" s="11"/>
      <c r="H55" s="11"/>
      <c r="I55" s="11"/>
      <c r="J55" s="11"/>
    </row>
    <row r="58" spans="7:10" ht="15">
      <c r="G58" s="10"/>
      <c r="H58" s="11"/>
      <c r="I58" s="11"/>
      <c r="J58" s="10"/>
    </row>
    <row r="59" ht="15">
      <c r="J59" s="10"/>
    </row>
    <row r="61" ht="15">
      <c r="J61" s="10"/>
    </row>
    <row r="63" ht="15">
      <c r="J63" s="10"/>
    </row>
  </sheetData>
  <sheetProtection/>
  <mergeCells count="2">
    <mergeCell ref="A1:J1"/>
    <mergeCell ref="A3:J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Government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Barry Chandler</cp:lastModifiedBy>
  <cp:lastPrinted>2017-03-14T02:51:25Z</cp:lastPrinted>
  <dcterms:created xsi:type="dcterms:W3CDTF">2004-04-02T02:10:14Z</dcterms:created>
  <dcterms:modified xsi:type="dcterms:W3CDTF">2018-03-30T22:59:42Z</dcterms:modified>
  <cp:category/>
  <cp:version/>
  <cp:contentType/>
  <cp:contentStatus/>
</cp:coreProperties>
</file>